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Checklist EnviLine" sheetId="1" r:id="rId1"/>
    <sheet name="Samenvatting" sheetId="2" state="hidden" r:id="rId2"/>
  </sheets>
  <definedNames>
    <definedName name="_xlnm.Print_Area" localSheetId="0">'Checklist EnviLine'!$A$1:$J$103</definedName>
  </definedNames>
  <calcPr fullCalcOnLoad="1"/>
</workbook>
</file>

<file path=xl/comments1.xml><?xml version="1.0" encoding="utf-8"?>
<comments xmlns="http://schemas.openxmlformats.org/spreadsheetml/2006/main">
  <authors>
    <author>Naudts Frans (TT/SNL-CSU-T)</author>
  </authors>
  <commentList>
    <comment ref="B56" authorId="0">
      <text>
        <r>
          <rPr>
            <b/>
            <sz val="9"/>
            <rFont val="Tahoma"/>
            <family val="2"/>
          </rPr>
          <t>Totale oppervlak, niet alleen de vloerverwarming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<sst xmlns="http://schemas.openxmlformats.org/spreadsheetml/2006/main" count="181" uniqueCount="115">
  <si>
    <t>:</t>
  </si>
  <si>
    <t>Installateur/adviseur;</t>
  </si>
  <si>
    <t>Nieuwbouw</t>
  </si>
  <si>
    <t>Renovatie</t>
  </si>
  <si>
    <t>Warmteopwekking</t>
  </si>
  <si>
    <t>nee</t>
  </si>
  <si>
    <t>ja</t>
  </si>
  <si>
    <t>Overig</t>
  </si>
  <si>
    <t xml:space="preserve">Aan: </t>
  </si>
  <si>
    <t>Tel:</t>
  </si>
  <si>
    <t>T.a.v. presales</t>
  </si>
  <si>
    <t>1-fase</t>
  </si>
  <si>
    <t>3-fasen</t>
  </si>
  <si>
    <t>E-mail:</t>
  </si>
  <si>
    <t>aardgas</t>
  </si>
  <si>
    <t>propaan</t>
  </si>
  <si>
    <t>0570-602206</t>
  </si>
  <si>
    <t>All electric (geen gas)</t>
  </si>
  <si>
    <t>Split (F-gassen certificering vereist)</t>
  </si>
  <si>
    <t xml:space="preserve">     1x coll.</t>
  </si>
  <si>
    <t xml:space="preserve">     2x coll.</t>
  </si>
  <si>
    <t xml:space="preserve">     Verti.</t>
  </si>
  <si>
    <t xml:space="preserve">     Horiz.</t>
  </si>
  <si>
    <t xml:space="preserve">     indak</t>
  </si>
  <si>
    <t xml:space="preserve">     opdak</t>
  </si>
  <si>
    <t xml:space="preserve">     platdak</t>
  </si>
  <si>
    <t>of</t>
  </si>
  <si>
    <t xml:space="preserve"> </t>
  </si>
  <si>
    <t>Checklist Nefit EnviLine II warmtepomp</t>
  </si>
  <si>
    <t>All electric Tower (190 Liter WW)</t>
  </si>
  <si>
    <t>&gt;</t>
  </si>
  <si>
    <t>Woning</t>
  </si>
  <si>
    <t xml:space="preserve">     CW 3</t>
  </si>
  <si>
    <t xml:space="preserve">     CW 4</t>
  </si>
  <si>
    <t xml:space="preserve">     CW 5</t>
  </si>
  <si>
    <t xml:space="preserve">     CW 6</t>
  </si>
  <si>
    <t xml:space="preserve">     200 ltr</t>
  </si>
  <si>
    <t xml:space="preserve">     300 ltr</t>
  </si>
  <si>
    <t>Aantal warmwater tappunten</t>
  </si>
  <si>
    <t>Afgiftesysteem ruimteverwarming</t>
  </si>
  <si>
    <t>Warm tapwater</t>
  </si>
  <si>
    <t>Installeren algemeen</t>
  </si>
  <si>
    <t>Eindgebruiker / plaatsingsadres</t>
  </si>
  <si>
    <t>beganegrond</t>
  </si>
  <si>
    <t>1e verdiep.</t>
  </si>
  <si>
    <t>2e verdiep.</t>
  </si>
  <si>
    <t>overige</t>
  </si>
  <si>
    <t>Afgifte</t>
  </si>
  <si>
    <t>LT / HT / LT+HT</t>
  </si>
  <si>
    <t>Oppervlakte</t>
  </si>
  <si>
    <t>Max. aanvoertemp.</t>
  </si>
  <si>
    <t>Type afgifte</t>
  </si>
  <si>
    <t>………………………….personen</t>
  </si>
  <si>
    <t>……………..x douche</t>
  </si>
  <si>
    <t>………..x stortdouche</t>
  </si>
  <si>
    <t>………………...x bad</t>
  </si>
  <si>
    <t>………..°C</t>
  </si>
  <si>
    <t>…….……………..kW</t>
  </si>
  <si>
    <t>Aansluitwaarde</t>
  </si>
  <si>
    <t>Elektrische woonhuisinstallatie</t>
  </si>
  <si>
    <t>Gasaansluiting aanwezig</t>
  </si>
  <si>
    <t>*</t>
  </si>
  <si>
    <t>Naam</t>
  </si>
  <si>
    <t>Adres</t>
  </si>
  <si>
    <t>Postcode / plaats</t>
  </si>
  <si>
    <t>Telefoon/mob</t>
  </si>
  <si>
    <t>Contactpersoon</t>
  </si>
  <si>
    <t>E-mail</t>
  </si>
  <si>
    <t>Project ref</t>
  </si>
  <si>
    <t>Algemene gegevens</t>
  </si>
  <si>
    <t>Gezinsgrootte</t>
  </si>
  <si>
    <t>koeling</t>
  </si>
  <si>
    <t>Gasverbruik ( bij bestaande bouw )</t>
  </si>
  <si>
    <t>Benodigd vermogen transmissie (warmteverlies)</t>
  </si>
  <si>
    <t>Type buitenunit</t>
  </si>
  <si>
    <t>Type binnenunit</t>
  </si>
  <si>
    <t>* verplichte invulvelden!</t>
  </si>
  <si>
    <t>………………………………………………….</t>
  </si>
  <si>
    <t>Opmerkingen:</t>
  </si>
  <si>
    <t>1 x ……...A</t>
  </si>
  <si>
    <t>3 x ……...A</t>
  </si>
  <si>
    <t>Rad. / vloerverw. / ……………..</t>
  </si>
  <si>
    <t>http://nl.documents2.nefit.nl/download/pdf/file/6720817890.pdf</t>
  </si>
  <si>
    <t>Informatie over subsidie is terug te vinden op de website van RVO:</t>
  </si>
  <si>
    <t>http://www.rvo.nl/subsidies-regelingen/investeringssubsidie-duurzame-energie/voor-welke-apparaten</t>
  </si>
  <si>
    <t>Nieuwe HRC ketel</t>
  </si>
  <si>
    <t>Bivalent (met HRC ketel)           &gt;</t>
  </si>
  <si>
    <t xml:space="preserve">      Bestaande ketel handhaven</t>
  </si>
  <si>
    <t>All electric Tower Solar (185 Liter WW)</t>
  </si>
  <si>
    <t>De warmtepomp checklist is te vinden op onze site:</t>
  </si>
  <si>
    <t>…………….……..m³</t>
  </si>
  <si>
    <t>……………….ltr ( m³)</t>
  </si>
  <si>
    <t>………..m²</t>
  </si>
  <si>
    <r>
      <t>Monoblock (</t>
    </r>
    <r>
      <rPr>
        <sz val="8"/>
        <rFont val="Arial"/>
        <family val="2"/>
      </rPr>
      <t>GEEN F-gassen certificering vereist, niet plaatsen op platdak &gt;3m*</t>
    </r>
    <r>
      <rPr>
        <sz val="10"/>
        <rFont val="Arial"/>
        <family val="2"/>
      </rPr>
      <t>)</t>
    </r>
  </si>
  <si>
    <t>* LET OP! Een monoblock enkel op een stabiele ondergrond (beganegrond of betonnen platdak niet hoger dan 3 meter) en wind luw plaatsen</t>
  </si>
  <si>
    <t>Bouwjaar:</t>
  </si>
  <si>
    <t>………………………..</t>
  </si>
  <si>
    <t>Vermoedelijke plaatsingsdatum (dd-mm-jjjj)</t>
  </si>
  <si>
    <t>……………………………………………………</t>
  </si>
  <si>
    <t>presales@nefit-bosch.nl</t>
  </si>
  <si>
    <t>Nefit Bosch</t>
  </si>
  <si>
    <t xml:space="preserve">Meer weten over: </t>
  </si>
  <si>
    <t>Nefit Bosch warmtepompsystemen:</t>
  </si>
  <si>
    <t>https://professioneel.nefit-bosch.nl/professioneel/producten_pro/categorie-overzicht-pro_453</t>
  </si>
  <si>
    <t>Nefit Bosch systeemwijzer met principeschema’s:</t>
  </si>
  <si>
    <t>https://professioneel.nefit-bosch.nl/professioneel/support/advies_aanvraag_presales/advies_aanvraag_presales</t>
  </si>
  <si>
    <t>Voorwaarden:</t>
  </si>
  <si>
    <t>Een juiste toepassing van warmtepompproducten is cruciaal is voor het goed functioneren, daarom is het vooraf volgen</t>
  </si>
  <si>
    <t>van de Nefit EnviLine (II) producttraining verplicht voor installateurs die deze producten willen toepassen. Aan deze</t>
  </si>
  <si>
    <t>training zijn kosten verbonden; € 202 pp. Hierbij inbegrepen is ondersteuning door een Nefit Bosch warmtepomp-</t>
  </si>
  <si>
    <t xml:space="preserve">specialist bij de inbedrijfname van de eerste warmtepomp die door de installateur geplaatst wordt. Nefit Bosch </t>
  </si>
  <si>
    <t xml:space="preserve">factureert de kosten van de training rechtstreeks aan de de installateur. Ook voor installateurs die eerder een EnviLine </t>
  </si>
  <si>
    <t xml:space="preserve">producttraining hebben gevolgd is de training voor de nieuwe EnviLine warmtepompen verplicht, aangezien het om een </t>
  </si>
  <si>
    <t xml:space="preserve">wezenlijk ander toestel gaat. Voor deze installateurs biedt Nefit Bosch de nieuwe EnviLine producttraining kosteloos aan. </t>
  </si>
  <si>
    <t>versie 03/2021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</si>
</sst>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  <numFmt numFmtId="176" formatCode="0.00&quot; m²&quot;"/>
    <numFmt numFmtId="177" formatCode="0&quot; °C&quot;"/>
    <numFmt numFmtId="178" formatCode="0&quot; m³&quot;"/>
    <numFmt numFmtId="179" formatCode="0&quot; ltr ( m³)&quot;"/>
    <numFmt numFmtId="180" formatCode="0.00&quot; kW&quot;"/>
    <numFmt numFmtId="181" formatCode="0&quot; personen&quot;"/>
    <numFmt numFmtId="182" formatCode="0&quot; x douche&quot;"/>
    <numFmt numFmtId="183" formatCode="0&quot; x stortdouche&quot;"/>
    <numFmt numFmtId="184" formatCode="0&quot; x bad&quot;"/>
    <numFmt numFmtId="185" formatCode="&quot;1 x &quot;0&quot; A&quot;"/>
    <numFmt numFmtId="186" formatCode="&quot;3 x &quot;0&quot; A&quot;"/>
  </numFmts>
  <fonts count="68">
    <font>
      <sz val="10"/>
      <name val="Arial"/>
      <family val="0"/>
    </font>
    <font>
      <b/>
      <sz val="12"/>
      <name val="Arial"/>
      <family val="2"/>
    </font>
    <font>
      <sz val="18"/>
      <name val="Arial"/>
      <family val="2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u val="single"/>
      <sz val="9"/>
      <name val="Arial"/>
      <family val="2"/>
    </font>
    <font>
      <u val="single"/>
      <sz val="8"/>
      <color indexed="12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Bosch Office Sans"/>
      <family val="0"/>
    </font>
    <font>
      <u val="single"/>
      <sz val="10"/>
      <color indexed="12"/>
      <name val="Bosch Office San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sz val="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u val="single"/>
      <sz val="10"/>
      <color theme="1"/>
      <name val="Arial"/>
      <family val="2"/>
    </font>
    <font>
      <b/>
      <u val="single"/>
      <sz val="12"/>
      <color rgb="FFFF0000"/>
      <name val="Arial"/>
      <family val="2"/>
    </font>
    <font>
      <b/>
      <sz val="10"/>
      <color rgb="FFFF0000"/>
      <name val="Arial"/>
      <family val="2"/>
    </font>
    <font>
      <sz val="6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32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3" borderId="0" xfId="0" applyFont="1" applyFill="1" applyBorder="1" applyAlignment="1">
      <alignment horizontal="left" vertical="center"/>
    </xf>
    <xf numFmtId="0" fontId="62" fillId="34" borderId="0" xfId="0" applyFont="1" applyFill="1" applyBorder="1" applyAlignment="1">
      <alignment/>
    </xf>
    <xf numFmtId="0" fontId="45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63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10" fillId="34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/>
    </xf>
    <xf numFmtId="0" fontId="64" fillId="33" borderId="0" xfId="0" applyFont="1" applyFill="1" applyBorder="1" applyAlignment="1">
      <alignment/>
    </xf>
    <xf numFmtId="0" fontId="65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center"/>
    </xf>
    <xf numFmtId="176" fontId="0" fillId="0" borderId="0" xfId="0" applyNumberFormat="1" applyFont="1" applyBorder="1" applyAlignment="1">
      <alignment horizontal="right"/>
    </xf>
    <xf numFmtId="177" fontId="0" fillId="33" borderId="0" xfId="0" applyNumberFormat="1" applyFont="1" applyFill="1" applyBorder="1" applyAlignment="1">
      <alignment horizontal="right"/>
    </xf>
    <xf numFmtId="0" fontId="18" fillId="33" borderId="0" xfId="0" applyFont="1" applyFill="1" applyBorder="1" applyAlignment="1">
      <alignment/>
    </xf>
    <xf numFmtId="0" fontId="66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185" fontId="0" fillId="33" borderId="0" xfId="0" applyNumberFormat="1" applyFont="1" applyFill="1" applyBorder="1" applyAlignment="1">
      <alignment/>
    </xf>
    <xf numFmtId="186" fontId="0" fillId="33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/>
    </xf>
    <xf numFmtId="0" fontId="0" fillId="34" borderId="0" xfId="0" applyFill="1" applyBorder="1" applyAlignment="1">
      <alignment horizontal="left"/>
    </xf>
    <xf numFmtId="0" fontId="13" fillId="33" borderId="0" xfId="44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>
      <alignment vertical="center" wrapText="1"/>
    </xf>
    <xf numFmtId="0" fontId="14" fillId="33" borderId="0" xfId="44" applyFont="1" applyFill="1" applyBorder="1" applyAlignment="1" applyProtection="1">
      <alignment wrapText="1"/>
      <protection/>
    </xf>
    <xf numFmtId="0" fontId="13" fillId="33" borderId="0" xfId="0" applyFont="1" applyFill="1" applyBorder="1" applyAlignment="1">
      <alignment wrapText="1"/>
    </xf>
    <xf numFmtId="0" fontId="14" fillId="33" borderId="0" xfId="44" applyFont="1" applyFill="1" applyBorder="1" applyAlignment="1" applyProtection="1">
      <alignment vertical="top" wrapText="1"/>
      <protection/>
    </xf>
    <xf numFmtId="0" fontId="13" fillId="33" borderId="0" xfId="44" applyFont="1" applyFill="1" applyBorder="1" applyAlignment="1" applyProtection="1">
      <alignment wrapText="1"/>
      <protection/>
    </xf>
    <xf numFmtId="0" fontId="16" fillId="33" borderId="0" xfId="44" applyFont="1" applyFill="1" applyBorder="1" applyAlignment="1" applyProtection="1">
      <alignment wrapText="1"/>
      <protection/>
    </xf>
    <xf numFmtId="0" fontId="17" fillId="33" borderId="0" xfId="0" applyFont="1" applyFill="1" applyBorder="1" applyAlignment="1">
      <alignment vertical="top" wrapText="1"/>
    </xf>
    <xf numFmtId="0" fontId="21" fillId="34" borderId="0" xfId="0" applyFont="1" applyFill="1" applyBorder="1" applyAlignment="1">
      <alignment horizontal="left" vertical="center"/>
    </xf>
    <xf numFmtId="0" fontId="21" fillId="33" borderId="0" xfId="44" applyFont="1" applyFill="1" applyBorder="1" applyAlignment="1" applyProtection="1">
      <alignment horizontal="left" vertical="top"/>
      <protection/>
    </xf>
    <xf numFmtId="0" fontId="5" fillId="33" borderId="0" xfId="44" applyFont="1" applyFill="1" applyBorder="1" applyAlignment="1" applyProtection="1">
      <alignment horizontal="left"/>
      <protection/>
    </xf>
    <xf numFmtId="0" fontId="21" fillId="33" borderId="0" xfId="0" applyFont="1" applyFill="1" applyBorder="1" applyAlignment="1">
      <alignment horizontal="left"/>
    </xf>
    <xf numFmtId="0" fontId="5" fillId="33" borderId="0" xfId="44" applyFont="1" applyFill="1" applyBorder="1" applyAlignment="1" applyProtection="1">
      <alignment horizontal="left" vertical="top"/>
      <protection/>
    </xf>
    <xf numFmtId="0" fontId="21" fillId="33" borderId="0" xfId="44" applyFont="1" applyFill="1" applyBorder="1" applyAlignment="1" applyProtection="1">
      <alignment horizontal="left"/>
      <protection/>
    </xf>
    <xf numFmtId="0" fontId="22" fillId="33" borderId="0" xfId="44" applyFont="1" applyFill="1" applyBorder="1" applyAlignment="1" applyProtection="1">
      <alignment horizontal="left"/>
      <protection/>
    </xf>
    <xf numFmtId="0" fontId="21" fillId="34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" fillId="33" borderId="0" xfId="44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180" fontId="0" fillId="33" borderId="0" xfId="0" applyNumberFormat="1" applyFont="1" applyFill="1" applyBorder="1" applyAlignment="1">
      <alignment horizontal="right"/>
    </xf>
    <xf numFmtId="180" fontId="0" fillId="33" borderId="0" xfId="0" applyNumberFormat="1" applyFill="1" applyBorder="1" applyAlignment="1">
      <alignment horizontal="right"/>
    </xf>
    <xf numFmtId="178" fontId="0" fillId="33" borderId="0" xfId="0" applyNumberFormat="1" applyFont="1" applyFill="1" applyBorder="1" applyAlignment="1">
      <alignment horizontal="right"/>
    </xf>
    <xf numFmtId="179" fontId="0" fillId="33" borderId="0" xfId="0" applyNumberFormat="1" applyFont="1" applyFill="1" applyBorder="1" applyAlignment="1">
      <alignment horizontal="right"/>
    </xf>
    <xf numFmtId="182" fontId="0" fillId="33" borderId="0" xfId="0" applyNumberFormat="1" applyFont="1" applyFill="1" applyBorder="1" applyAlignment="1">
      <alignment horizontal="right"/>
    </xf>
    <xf numFmtId="183" fontId="0" fillId="33" borderId="0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left" vertical="center"/>
    </xf>
    <xf numFmtId="184" fontId="0" fillId="33" borderId="0" xfId="0" applyNumberFormat="1" applyFont="1" applyFill="1" applyBorder="1" applyAlignment="1">
      <alignment horizontal="right"/>
    </xf>
    <xf numFmtId="181" fontId="0" fillId="33" borderId="0" xfId="0" applyNumberFormat="1" applyFont="1" applyFill="1" applyBorder="1" applyAlignment="1">
      <alignment horizontal="right"/>
    </xf>
    <xf numFmtId="181" fontId="0" fillId="33" borderId="0" xfId="0" applyNumberFormat="1" applyFill="1" applyBorder="1" applyAlignment="1">
      <alignment horizontal="right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0</xdr:rowOff>
    </xdr:from>
    <xdr:to>
      <xdr:col>9</xdr:col>
      <xdr:colOff>523875</xdr:colOff>
      <xdr:row>5</xdr:row>
      <xdr:rowOff>38100</xdr:rowOff>
    </xdr:to>
    <xdr:sp>
      <xdr:nvSpPr>
        <xdr:cNvPr id="1" name="Text Box 61"/>
        <xdr:cNvSpPr txBox="1">
          <a:spLocks noChangeArrowheads="1"/>
        </xdr:cNvSpPr>
      </xdr:nvSpPr>
      <xdr:spPr>
        <a:xfrm>
          <a:off x="190500" y="857250"/>
          <a:ext cx="54673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Een warmtepompsysteem is maatwerk. Voor advies en ondersteuning kunt u altijd een beroep doen op Nefit Bosch. Voor een gericht advies omtrent de toe te passen Nefit EnviLine warmtepomp hebben wij een aantal gegevens nodig. Vult u a.u.b. onderstaande checklist zo compleet mogelijk in en 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tuurt het ingevulde formulier per E-mail naar Nefit Bosch. 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esgewenst kan uw Nefit Bosch accountmanager u hierbij hulp bieden. </a:t>
          </a:r>
        </a:p>
      </xdr:txBody>
    </xdr:sp>
    <xdr:clientData/>
  </xdr:twoCellAnchor>
  <xdr:twoCellAnchor editAs="oneCell">
    <xdr:from>
      <xdr:col>5</xdr:col>
      <xdr:colOff>228600</xdr:colOff>
      <xdr:row>0</xdr:row>
      <xdr:rowOff>0</xdr:rowOff>
    </xdr:from>
    <xdr:to>
      <xdr:col>9</xdr:col>
      <xdr:colOff>866775</xdr:colOff>
      <xdr:row>0</xdr:row>
      <xdr:rowOff>542925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3038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sales@nefit-bosch.nl" TargetMode="External" /><Relationship Id="rId2" Type="http://schemas.openxmlformats.org/officeDocument/2006/relationships/hyperlink" Target="https://professioneel.nefit-bosch.nl/professioneel/support/advies_aanvraag_presales/advies_aanvraag_presales" TargetMode="External" /><Relationship Id="rId3" Type="http://schemas.openxmlformats.org/officeDocument/2006/relationships/hyperlink" Target="http://www.rvo.nl/subsidies-regelingen/investeringssubsidie-duurzame-energie/voor-welke-apparaten" TargetMode="External" /><Relationship Id="rId4" Type="http://schemas.openxmlformats.org/officeDocument/2006/relationships/hyperlink" Target="http://nl.documents2.nefit.nl/download/pdf/file/6720817890.pdf" TargetMode="External" /><Relationship Id="rId5" Type="http://schemas.openxmlformats.org/officeDocument/2006/relationships/hyperlink" Target="https://professioneel.nefit-bosch.nl/professioneel/producten_pro/categorie-overzicht-pro_453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="115" zoomScaleNormal="115" workbookViewId="0" topLeftCell="A1">
      <pane xSplit="10" topLeftCell="K1" activePane="topRight" state="frozen"/>
      <selection pane="topLeft" activeCell="A16" sqref="A16"/>
      <selection pane="topRight" activeCell="I6" sqref="I6"/>
    </sheetView>
  </sheetViews>
  <sheetFormatPr defaultColWidth="0" defaultRowHeight="12.75" zeroHeight="1"/>
  <cols>
    <col min="1" max="1" width="2.8515625" style="1" customWidth="1"/>
    <col min="2" max="3" width="9.140625" style="1" customWidth="1"/>
    <col min="4" max="4" width="10.7109375" style="1" customWidth="1"/>
    <col min="5" max="8" width="9.140625" style="1" customWidth="1"/>
    <col min="9" max="9" width="8.57421875" style="1" customWidth="1"/>
    <col min="10" max="10" width="21.140625" style="1" customWidth="1"/>
    <col min="11" max="11" width="1.7109375" style="1" customWidth="1"/>
    <col min="12" max="12" width="79.8515625" style="1" customWidth="1"/>
    <col min="13" max="16384" width="0" style="1" hidden="1" customWidth="1"/>
  </cols>
  <sheetData>
    <row r="1" spans="1:12" ht="49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23"/>
      <c r="L1" s="5"/>
    </row>
    <row r="2" spans="1:12" s="19" customFormat="1" ht="18">
      <c r="A2" s="18" t="s">
        <v>27</v>
      </c>
      <c r="B2" s="18" t="s">
        <v>28</v>
      </c>
      <c r="C2" s="18"/>
      <c r="D2" s="18"/>
      <c r="E2" s="18"/>
      <c r="F2" s="18"/>
      <c r="G2" s="18"/>
      <c r="H2" s="18"/>
      <c r="I2" s="13" t="s">
        <v>114</v>
      </c>
      <c r="J2" s="18"/>
      <c r="K2" s="50"/>
      <c r="L2" s="18"/>
    </row>
    <row r="3" spans="1:12" s="19" customFormat="1" ht="18">
      <c r="A3" s="18"/>
      <c r="B3" s="18"/>
      <c r="C3" s="18"/>
      <c r="D3" s="18"/>
      <c r="E3" s="18"/>
      <c r="F3" s="18"/>
      <c r="G3" s="18"/>
      <c r="H3" s="18"/>
      <c r="I3" s="13"/>
      <c r="J3" s="18"/>
      <c r="K3" s="50"/>
      <c r="L3" s="18"/>
    </row>
    <row r="4" spans="1:12" ht="23.25">
      <c r="A4" s="5"/>
      <c r="B4" s="15"/>
      <c r="C4" s="5"/>
      <c r="D4" s="5"/>
      <c r="E4" s="5"/>
      <c r="F4" s="5"/>
      <c r="G4" s="5"/>
      <c r="H4" s="5"/>
      <c r="I4" s="5"/>
      <c r="J4" s="5"/>
      <c r="K4" s="23"/>
      <c r="L4" s="5"/>
    </row>
    <row r="5" spans="1:12" ht="23.25">
      <c r="A5" s="5"/>
      <c r="B5" s="15"/>
      <c r="C5" s="5"/>
      <c r="D5" s="5"/>
      <c r="E5" s="5"/>
      <c r="F5" s="5"/>
      <c r="G5" s="5"/>
      <c r="H5" s="5"/>
      <c r="I5" s="5"/>
      <c r="J5" s="5"/>
      <c r="K5" s="23"/>
      <c r="L5" s="5"/>
    </row>
    <row r="6" spans="1:12" s="9" customFormat="1" ht="17.25" customHeight="1">
      <c r="A6" s="10"/>
      <c r="B6" s="11" t="s">
        <v>8</v>
      </c>
      <c r="C6" s="11" t="s">
        <v>100</v>
      </c>
      <c r="D6" s="10"/>
      <c r="E6" s="10"/>
      <c r="F6" s="10"/>
      <c r="G6" s="11"/>
      <c r="H6" s="10"/>
      <c r="I6" s="10"/>
      <c r="J6" s="10"/>
      <c r="K6" s="51"/>
      <c r="L6" s="10"/>
    </row>
    <row r="7" spans="1:12" s="2" customFormat="1" ht="15" customHeight="1">
      <c r="A7" s="6"/>
      <c r="B7" s="6"/>
      <c r="C7" s="11" t="s">
        <v>10</v>
      </c>
      <c r="D7" s="12"/>
      <c r="E7" s="6"/>
      <c r="F7" s="6"/>
      <c r="G7" s="6"/>
      <c r="H7" s="6"/>
      <c r="I7" s="6"/>
      <c r="J7" s="6"/>
      <c r="K7" s="52"/>
      <c r="L7" s="6"/>
    </row>
    <row r="8" spans="1:12" s="2" customFormat="1" ht="15" customHeight="1">
      <c r="A8" s="6"/>
      <c r="B8" s="12" t="s">
        <v>13</v>
      </c>
      <c r="C8" s="75" t="s">
        <v>99</v>
      </c>
      <c r="D8" s="76"/>
      <c r="E8" s="6"/>
      <c r="F8" s="37" t="s">
        <v>76</v>
      </c>
      <c r="G8" s="36"/>
      <c r="H8" s="36"/>
      <c r="I8" s="6"/>
      <c r="J8" s="6"/>
      <c r="K8" s="52"/>
      <c r="L8" s="6"/>
    </row>
    <row r="9" spans="1:12" s="2" customFormat="1" ht="15" customHeight="1">
      <c r="A9" s="6"/>
      <c r="B9" s="12" t="s">
        <v>9</v>
      </c>
      <c r="C9" s="12" t="s">
        <v>16</v>
      </c>
      <c r="D9" s="6"/>
      <c r="E9" s="6"/>
      <c r="F9" s="6"/>
      <c r="G9" s="6"/>
      <c r="H9" s="6"/>
      <c r="I9" s="6"/>
      <c r="J9" s="6"/>
      <c r="K9" s="52"/>
      <c r="L9" s="6"/>
    </row>
    <row r="10" spans="1:12" ht="9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23"/>
      <c r="L10" s="5"/>
    </row>
    <row r="11" spans="1:12" ht="15" customHeight="1">
      <c r="A11" s="38" t="s">
        <v>61</v>
      </c>
      <c r="B11" s="26" t="s">
        <v>1</v>
      </c>
      <c r="C11" s="27"/>
      <c r="D11" s="27"/>
      <c r="E11" s="27"/>
      <c r="F11" s="5"/>
      <c r="G11" s="5"/>
      <c r="H11" s="5"/>
      <c r="I11" s="5"/>
      <c r="J11" s="5"/>
      <c r="K11" s="23"/>
      <c r="L11" s="5"/>
    </row>
    <row r="12" spans="1:12" ht="15" customHeight="1">
      <c r="A12" s="5"/>
      <c r="B12" s="27"/>
      <c r="C12" s="27"/>
      <c r="D12" s="27" t="s">
        <v>62</v>
      </c>
      <c r="E12" s="27"/>
      <c r="F12" s="5" t="s">
        <v>0</v>
      </c>
      <c r="G12" s="73" t="s">
        <v>77</v>
      </c>
      <c r="H12" s="74"/>
      <c r="I12" s="74"/>
      <c r="J12" s="74"/>
      <c r="K12" s="23"/>
      <c r="L12" s="5"/>
    </row>
    <row r="13" spans="1:12" ht="15" customHeight="1">
      <c r="A13" s="5"/>
      <c r="B13" s="27"/>
      <c r="C13" s="27"/>
      <c r="D13" s="27" t="s">
        <v>63</v>
      </c>
      <c r="E13" s="27"/>
      <c r="F13" s="5" t="s">
        <v>0</v>
      </c>
      <c r="G13" s="73" t="s">
        <v>77</v>
      </c>
      <c r="H13" s="74"/>
      <c r="I13" s="74"/>
      <c r="J13" s="74"/>
      <c r="K13" s="23"/>
      <c r="L13" s="5"/>
    </row>
    <row r="14" spans="1:12" ht="15" customHeight="1">
      <c r="A14" s="5"/>
      <c r="B14" s="27"/>
      <c r="C14" s="27"/>
      <c r="D14" s="27" t="s">
        <v>64</v>
      </c>
      <c r="E14" s="27"/>
      <c r="F14" s="5" t="s">
        <v>0</v>
      </c>
      <c r="G14" s="73" t="s">
        <v>77</v>
      </c>
      <c r="H14" s="74"/>
      <c r="I14" s="74"/>
      <c r="J14" s="74"/>
      <c r="K14" s="23"/>
      <c r="L14" s="5"/>
    </row>
    <row r="15" spans="1:12" ht="15" customHeight="1">
      <c r="A15" s="5"/>
      <c r="B15" s="27"/>
      <c r="C15" s="27"/>
      <c r="D15" s="27" t="s">
        <v>65</v>
      </c>
      <c r="E15" s="27"/>
      <c r="F15" s="5" t="s">
        <v>0</v>
      </c>
      <c r="G15" s="73" t="s">
        <v>77</v>
      </c>
      <c r="H15" s="74"/>
      <c r="I15" s="74"/>
      <c r="J15" s="74"/>
      <c r="K15" s="23"/>
      <c r="L15" s="5"/>
    </row>
    <row r="16" spans="1:12" ht="15" customHeight="1">
      <c r="A16" s="5"/>
      <c r="B16" s="27"/>
      <c r="C16" s="27"/>
      <c r="D16" s="27" t="s">
        <v>66</v>
      </c>
      <c r="E16" s="27"/>
      <c r="F16" s="5" t="s">
        <v>0</v>
      </c>
      <c r="G16" s="73" t="s">
        <v>77</v>
      </c>
      <c r="H16" s="74"/>
      <c r="I16" s="74"/>
      <c r="J16" s="74"/>
      <c r="K16" s="23"/>
      <c r="L16" s="5"/>
    </row>
    <row r="17" spans="1:12" ht="15" customHeight="1">
      <c r="A17" s="5"/>
      <c r="B17" s="27"/>
      <c r="C17" s="27"/>
      <c r="D17" s="27" t="s">
        <v>67</v>
      </c>
      <c r="E17" s="27"/>
      <c r="F17" s="5" t="s">
        <v>0</v>
      </c>
      <c r="G17" s="73" t="s">
        <v>77</v>
      </c>
      <c r="H17" s="74"/>
      <c r="I17" s="74"/>
      <c r="J17" s="74"/>
      <c r="K17" s="23"/>
      <c r="L17" s="5"/>
    </row>
    <row r="18" spans="1:12" ht="15" customHeight="1">
      <c r="A18" s="5"/>
      <c r="B18" s="27"/>
      <c r="C18" s="27"/>
      <c r="D18" s="27" t="s">
        <v>68</v>
      </c>
      <c r="E18" s="27"/>
      <c r="F18" s="5" t="s">
        <v>0</v>
      </c>
      <c r="G18" s="73" t="s">
        <v>77</v>
      </c>
      <c r="H18" s="74"/>
      <c r="I18" s="74"/>
      <c r="J18" s="74"/>
      <c r="K18" s="23"/>
      <c r="L18" s="5"/>
    </row>
    <row r="19" spans="1:12" ht="1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23"/>
      <c r="L19" s="5"/>
    </row>
    <row r="20" spans="1:12" ht="15" customHeight="1">
      <c r="A20" s="38" t="s">
        <v>61</v>
      </c>
      <c r="B20" s="28" t="s">
        <v>42</v>
      </c>
      <c r="C20" s="23"/>
      <c r="D20" s="23"/>
      <c r="E20" s="23"/>
      <c r="F20" s="5"/>
      <c r="G20" s="5"/>
      <c r="H20" s="5"/>
      <c r="I20" s="5"/>
      <c r="J20" s="5"/>
      <c r="K20" s="23"/>
      <c r="L20" s="5"/>
    </row>
    <row r="21" spans="1:12" ht="15" customHeight="1">
      <c r="A21" s="5"/>
      <c r="B21" s="23"/>
      <c r="C21" s="23"/>
      <c r="D21" s="29" t="s">
        <v>62</v>
      </c>
      <c r="E21" s="23"/>
      <c r="F21" s="5" t="s">
        <v>0</v>
      </c>
      <c r="G21" s="73" t="s">
        <v>77</v>
      </c>
      <c r="H21" s="74"/>
      <c r="I21" s="74"/>
      <c r="J21" s="74"/>
      <c r="K21" s="23"/>
      <c r="L21" s="5"/>
    </row>
    <row r="22" spans="1:12" ht="15" customHeight="1">
      <c r="A22" s="5"/>
      <c r="B22" s="23"/>
      <c r="C22" s="23"/>
      <c r="D22" s="29" t="s">
        <v>63</v>
      </c>
      <c r="E22" s="23"/>
      <c r="F22" s="5" t="s">
        <v>0</v>
      </c>
      <c r="G22" s="73" t="s">
        <v>77</v>
      </c>
      <c r="H22" s="74"/>
      <c r="I22" s="74"/>
      <c r="J22" s="74"/>
      <c r="K22" s="23"/>
      <c r="L22" s="5"/>
    </row>
    <row r="23" spans="1:12" ht="15" customHeight="1">
      <c r="A23" s="5"/>
      <c r="B23" s="23"/>
      <c r="C23" s="23"/>
      <c r="D23" s="29" t="s">
        <v>64</v>
      </c>
      <c r="E23" s="23"/>
      <c r="F23" s="5" t="s">
        <v>0</v>
      </c>
      <c r="G23" s="73" t="s">
        <v>77</v>
      </c>
      <c r="H23" s="74"/>
      <c r="I23" s="74"/>
      <c r="J23" s="74"/>
      <c r="K23" s="23"/>
      <c r="L23" s="5"/>
    </row>
    <row r="24" spans="1:12" ht="7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23"/>
      <c r="L24" s="5"/>
    </row>
    <row r="25" spans="1:12" s="3" customFormat="1" ht="15.75">
      <c r="A25" s="22"/>
      <c r="B25" s="22" t="s">
        <v>69</v>
      </c>
      <c r="C25" s="22"/>
      <c r="D25" s="22"/>
      <c r="E25" s="22"/>
      <c r="F25" s="22"/>
      <c r="G25" s="22"/>
      <c r="H25" s="22"/>
      <c r="I25" s="22"/>
      <c r="J25" s="22"/>
      <c r="K25" s="28"/>
      <c r="L25" s="7"/>
    </row>
    <row r="26" spans="1:12" s="3" customFormat="1" ht="1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28"/>
      <c r="L26" s="7"/>
    </row>
    <row r="27" spans="1:12" ht="15" customHeight="1">
      <c r="A27" s="38" t="s">
        <v>61</v>
      </c>
      <c r="B27" s="29" t="s">
        <v>31</v>
      </c>
      <c r="C27" s="23"/>
      <c r="D27" s="5"/>
      <c r="E27" s="39" t="s">
        <v>3</v>
      </c>
      <c r="F27" s="39"/>
      <c r="G27" s="47" t="s">
        <v>95</v>
      </c>
      <c r="H27" s="90" t="s">
        <v>96</v>
      </c>
      <c r="I27" s="90"/>
      <c r="J27" s="5"/>
      <c r="K27" s="23"/>
      <c r="L27" s="5">
        <f>IF(Samenvatting!A2=TRUE,"Graag bouwjaar opgeven i.v.m. het schatten van het benodigd vermogen.","")</f>
      </c>
    </row>
    <row r="28" spans="1:12" ht="18.75" customHeight="1">
      <c r="A28" s="5"/>
      <c r="B28" s="13"/>
      <c r="C28" s="5"/>
      <c r="D28" s="5"/>
      <c r="E28" s="25" t="s">
        <v>2</v>
      </c>
      <c r="F28" s="39"/>
      <c r="G28" s="47"/>
      <c r="H28" s="91"/>
      <c r="I28" s="91"/>
      <c r="J28" s="5"/>
      <c r="K28" s="23"/>
      <c r="L28" s="5">
        <f>IF(Samenvatting!A3=TRUE,"Vergeet hieronder niet de oppervlakte van de woning op te geven.","")</f>
      </c>
    </row>
    <row r="29" spans="1:12" ht="7.5" customHeight="1">
      <c r="A29" s="5"/>
      <c r="B29" s="5"/>
      <c r="C29" s="5"/>
      <c r="D29" s="21"/>
      <c r="E29" s="40"/>
      <c r="F29" s="40"/>
      <c r="G29" s="40"/>
      <c r="H29" s="40"/>
      <c r="I29" s="40"/>
      <c r="J29" s="21"/>
      <c r="K29" s="23"/>
      <c r="L29" s="5"/>
    </row>
    <row r="30" spans="1:12" ht="15" customHeight="1">
      <c r="A30" s="38" t="s">
        <v>61</v>
      </c>
      <c r="B30" s="29" t="s">
        <v>75</v>
      </c>
      <c r="C30" s="23"/>
      <c r="D30" s="5"/>
      <c r="E30" s="77" t="s">
        <v>86</v>
      </c>
      <c r="F30" s="78"/>
      <c r="G30" s="78"/>
      <c r="H30" s="25" t="s">
        <v>32</v>
      </c>
      <c r="I30" s="25" t="s">
        <v>33</v>
      </c>
      <c r="J30" s="5"/>
      <c r="K30" s="23"/>
      <c r="L30" s="5"/>
    </row>
    <row r="31" spans="1:12" ht="15" customHeight="1">
      <c r="A31" s="38"/>
      <c r="B31" s="29"/>
      <c r="C31" s="23"/>
      <c r="D31" s="5"/>
      <c r="E31" s="89" t="s">
        <v>30</v>
      </c>
      <c r="F31" s="89"/>
      <c r="G31" s="89"/>
      <c r="H31" s="25" t="s">
        <v>34</v>
      </c>
      <c r="I31" s="25" t="s">
        <v>35</v>
      </c>
      <c r="J31" s="5"/>
      <c r="K31" s="23"/>
      <c r="L31" s="5"/>
    </row>
    <row r="32" spans="1:12" ht="15" customHeight="1">
      <c r="A32" s="38"/>
      <c r="B32" s="29"/>
      <c r="C32" s="23"/>
      <c r="D32" s="5"/>
      <c r="E32" s="25" t="s">
        <v>85</v>
      </c>
      <c r="F32" s="39"/>
      <c r="G32" s="39"/>
      <c r="H32" s="25" t="s">
        <v>87</v>
      </c>
      <c r="I32" s="25"/>
      <c r="J32" s="5"/>
      <c r="K32" s="23"/>
      <c r="L32" s="5"/>
    </row>
    <row r="33" spans="1:12" ht="7.5" customHeight="1">
      <c r="A33" s="5"/>
      <c r="B33" s="5"/>
      <c r="C33" s="5"/>
      <c r="D33" s="21"/>
      <c r="E33" s="40"/>
      <c r="F33" s="40"/>
      <c r="G33" s="40"/>
      <c r="H33" s="40"/>
      <c r="I33" s="40"/>
      <c r="J33" s="21"/>
      <c r="K33" s="23"/>
      <c r="L33" s="5"/>
    </row>
    <row r="34" spans="1:12" ht="15" customHeight="1">
      <c r="A34" s="5"/>
      <c r="B34" s="5"/>
      <c r="C34" s="5"/>
      <c r="D34" s="5"/>
      <c r="E34" s="42" t="s">
        <v>17</v>
      </c>
      <c r="F34" s="39"/>
      <c r="G34" s="25" t="s">
        <v>30</v>
      </c>
      <c r="H34" s="25" t="s">
        <v>36</v>
      </c>
      <c r="I34" s="25" t="s">
        <v>37</v>
      </c>
      <c r="J34" s="5"/>
      <c r="K34" s="23"/>
      <c r="L34" s="5"/>
    </row>
    <row r="35" spans="1:12" ht="7.5" customHeight="1">
      <c r="A35" s="5"/>
      <c r="B35" s="5"/>
      <c r="C35" s="5"/>
      <c r="D35" s="21"/>
      <c r="E35" s="40"/>
      <c r="F35" s="40"/>
      <c r="G35" s="40"/>
      <c r="H35" s="40"/>
      <c r="I35" s="40"/>
      <c r="J35" s="21"/>
      <c r="K35" s="23"/>
      <c r="L35" s="5"/>
    </row>
    <row r="36" spans="1:12" ht="15" customHeight="1">
      <c r="A36" s="5"/>
      <c r="B36" s="5"/>
      <c r="C36" s="5"/>
      <c r="D36" s="5"/>
      <c r="E36" s="25" t="s">
        <v>29</v>
      </c>
      <c r="F36" s="39"/>
      <c r="G36" s="39"/>
      <c r="H36" s="39"/>
      <c r="I36" s="39"/>
      <c r="J36" s="5"/>
      <c r="K36" s="23"/>
      <c r="L36" s="5"/>
    </row>
    <row r="37" spans="1:12" ht="7.5" customHeight="1">
      <c r="A37" s="5"/>
      <c r="B37" s="5"/>
      <c r="C37" s="5"/>
      <c r="D37" s="21"/>
      <c r="E37" s="40"/>
      <c r="F37" s="40"/>
      <c r="G37" s="40"/>
      <c r="H37" s="40"/>
      <c r="I37" s="40"/>
      <c r="J37" s="21"/>
      <c r="K37" s="23"/>
      <c r="L37" s="5"/>
    </row>
    <row r="38" spans="1:12" ht="15" customHeight="1">
      <c r="A38" s="5"/>
      <c r="B38" s="5"/>
      <c r="C38" s="5"/>
      <c r="D38" s="5"/>
      <c r="E38" s="25" t="s">
        <v>88</v>
      </c>
      <c r="F38" s="39"/>
      <c r="G38" s="39"/>
      <c r="H38" s="39"/>
      <c r="I38" s="25"/>
      <c r="J38" s="5"/>
      <c r="K38" s="23"/>
      <c r="L38" s="5"/>
    </row>
    <row r="39" spans="1:12" ht="15" customHeight="1">
      <c r="A39" s="5"/>
      <c r="B39" s="5"/>
      <c r="C39" s="5"/>
      <c r="D39" s="5"/>
      <c r="E39" s="5"/>
      <c r="F39" s="5"/>
      <c r="G39" s="16" t="s">
        <v>30</v>
      </c>
      <c r="H39" s="13" t="s">
        <v>19</v>
      </c>
      <c r="I39" s="13" t="s">
        <v>20</v>
      </c>
      <c r="J39" s="5"/>
      <c r="K39" s="23"/>
      <c r="L39" s="5"/>
    </row>
    <row r="40" spans="1:12" ht="15" customHeight="1">
      <c r="A40" s="5"/>
      <c r="B40" s="5"/>
      <c r="C40" s="5"/>
      <c r="D40" s="5"/>
      <c r="E40" s="5"/>
      <c r="F40" s="5"/>
      <c r="G40" s="16" t="s">
        <v>30</v>
      </c>
      <c r="H40" s="13" t="s">
        <v>21</v>
      </c>
      <c r="I40" s="13" t="s">
        <v>22</v>
      </c>
      <c r="J40" s="5"/>
      <c r="K40" s="23"/>
      <c r="L40" s="5"/>
    </row>
    <row r="41" spans="1:12" ht="15" customHeight="1">
      <c r="A41" s="5"/>
      <c r="B41" s="5"/>
      <c r="C41" s="5"/>
      <c r="D41" s="5"/>
      <c r="E41" s="5"/>
      <c r="F41" s="5"/>
      <c r="G41" s="16" t="s">
        <v>30</v>
      </c>
      <c r="H41" s="13" t="s">
        <v>24</v>
      </c>
      <c r="I41" s="13" t="s">
        <v>23</v>
      </c>
      <c r="J41" s="13" t="s">
        <v>25</v>
      </c>
      <c r="K41" s="23"/>
      <c r="L41" s="5"/>
    </row>
    <row r="42" spans="1:12" ht="7.5" customHeight="1">
      <c r="A42" s="5"/>
      <c r="B42" s="5"/>
      <c r="C42" s="5"/>
      <c r="D42" s="21"/>
      <c r="E42" s="21"/>
      <c r="F42" s="21"/>
      <c r="G42" s="21"/>
      <c r="H42" s="21"/>
      <c r="I42" s="21"/>
      <c r="J42" s="21"/>
      <c r="K42" s="23"/>
      <c r="L42" s="5"/>
    </row>
    <row r="43" spans="1:12" ht="15" customHeight="1">
      <c r="A43" s="38" t="s">
        <v>61</v>
      </c>
      <c r="B43" s="29" t="s">
        <v>74</v>
      </c>
      <c r="C43" s="23"/>
      <c r="D43" s="5"/>
      <c r="E43" s="13" t="s">
        <v>93</v>
      </c>
      <c r="F43" s="5"/>
      <c r="G43" s="5"/>
      <c r="H43" s="13"/>
      <c r="I43" s="5"/>
      <c r="J43" s="5"/>
      <c r="K43" s="23"/>
      <c r="L43" s="5"/>
    </row>
    <row r="44" spans="1:12" ht="15" customHeight="1">
      <c r="A44" s="5"/>
      <c r="B44" s="13"/>
      <c r="C44" s="5"/>
      <c r="D44" s="5"/>
      <c r="E44" s="13" t="s">
        <v>18</v>
      </c>
      <c r="F44" s="5"/>
      <c r="G44" s="5"/>
      <c r="H44" s="13"/>
      <c r="I44" s="5"/>
      <c r="J44" s="5"/>
      <c r="K44" s="23"/>
      <c r="L44" s="5"/>
    </row>
    <row r="45" spans="1:12" ht="7.5" customHeight="1">
      <c r="A45" s="5"/>
      <c r="B45" s="13"/>
      <c r="C45" s="5"/>
      <c r="D45" s="5"/>
      <c r="E45" s="13"/>
      <c r="F45" s="5"/>
      <c r="G45" s="5"/>
      <c r="H45" s="13"/>
      <c r="I45" s="5"/>
      <c r="J45" s="5"/>
      <c r="K45" s="23"/>
      <c r="L45" s="5"/>
    </row>
    <row r="46" spans="1:12" ht="7.5" customHeight="1">
      <c r="A46" s="5"/>
      <c r="B46" s="46" t="s">
        <v>94</v>
      </c>
      <c r="C46" s="5"/>
      <c r="D46" s="5"/>
      <c r="E46" s="45"/>
      <c r="F46" s="5"/>
      <c r="G46" s="5"/>
      <c r="H46" s="13"/>
      <c r="I46" s="5"/>
      <c r="J46" s="5"/>
      <c r="K46" s="23"/>
      <c r="L46" s="5"/>
    </row>
    <row r="47" spans="1:12" ht="15.75">
      <c r="A47" s="21"/>
      <c r="B47" s="22" t="s">
        <v>4</v>
      </c>
      <c r="C47" s="21"/>
      <c r="D47" s="21"/>
      <c r="E47" s="21"/>
      <c r="F47" s="21"/>
      <c r="G47" s="21"/>
      <c r="H47" s="21"/>
      <c r="I47" s="21"/>
      <c r="J47" s="21"/>
      <c r="K47" s="23"/>
      <c r="L47" s="5"/>
    </row>
    <row r="48" spans="1:12" ht="15" customHeight="1">
      <c r="A48" s="38" t="s">
        <v>61</v>
      </c>
      <c r="B48" s="27" t="s">
        <v>73</v>
      </c>
      <c r="C48" s="23"/>
      <c r="D48" s="23"/>
      <c r="E48" s="23"/>
      <c r="F48" s="23"/>
      <c r="G48" s="5"/>
      <c r="H48" s="5"/>
      <c r="I48" s="79" t="s">
        <v>57</v>
      </c>
      <c r="J48" s="80"/>
      <c r="K48" s="23"/>
      <c r="L48" s="5"/>
    </row>
    <row r="49" spans="1:12" ht="15" customHeight="1">
      <c r="A49" s="5"/>
      <c r="B49" s="14" t="s">
        <v>26</v>
      </c>
      <c r="C49" s="5"/>
      <c r="D49" s="5"/>
      <c r="E49" s="5"/>
      <c r="F49" s="5"/>
      <c r="G49" s="5"/>
      <c r="H49" s="5"/>
      <c r="I49" s="17"/>
      <c r="J49" s="17"/>
      <c r="K49" s="23"/>
      <c r="L49" s="5"/>
    </row>
    <row r="50" spans="1:12" ht="15" customHeight="1">
      <c r="A50" s="38" t="s">
        <v>61</v>
      </c>
      <c r="B50" s="27" t="s">
        <v>72</v>
      </c>
      <c r="C50" s="23"/>
      <c r="D50" s="23"/>
      <c r="E50" s="23"/>
      <c r="F50" s="23"/>
      <c r="H50" s="5" t="s">
        <v>14</v>
      </c>
      <c r="I50" s="81" t="s">
        <v>90</v>
      </c>
      <c r="J50" s="81"/>
      <c r="K50" s="23"/>
      <c r="L50" s="5"/>
    </row>
    <row r="51" spans="1:12" ht="15" customHeight="1">
      <c r="A51" s="5"/>
      <c r="B51" s="5"/>
      <c r="C51" s="5"/>
      <c r="D51" s="5"/>
      <c r="E51" s="5"/>
      <c r="F51" s="5"/>
      <c r="H51" s="5" t="s">
        <v>15</v>
      </c>
      <c r="I51" s="82" t="s">
        <v>91</v>
      </c>
      <c r="J51" s="82"/>
      <c r="K51" s="23"/>
      <c r="L51" s="5"/>
    </row>
    <row r="52" spans="1:12" ht="6" customHeight="1">
      <c r="A52" s="5"/>
      <c r="B52" s="5"/>
      <c r="C52" s="5"/>
      <c r="D52" s="5"/>
      <c r="E52" s="5"/>
      <c r="F52" s="5"/>
      <c r="G52" s="5"/>
      <c r="H52" s="5"/>
      <c r="I52" s="5"/>
      <c r="J52" s="16"/>
      <c r="K52" s="23"/>
      <c r="L52" s="5"/>
    </row>
    <row r="53" spans="1:12" ht="15.75">
      <c r="A53" s="21"/>
      <c r="B53" s="22" t="s">
        <v>39</v>
      </c>
      <c r="C53" s="21"/>
      <c r="D53" s="21"/>
      <c r="E53" s="21"/>
      <c r="F53" s="21"/>
      <c r="G53" s="21"/>
      <c r="H53" s="21"/>
      <c r="I53" s="21"/>
      <c r="J53" s="21"/>
      <c r="K53" s="23"/>
      <c r="L53" s="5"/>
    </row>
    <row r="54" spans="1:12" ht="12.75">
      <c r="A54" s="38" t="s">
        <v>61</v>
      </c>
      <c r="B54" s="30" t="s">
        <v>43</v>
      </c>
      <c r="C54" s="29"/>
      <c r="D54" s="23"/>
      <c r="E54" s="23"/>
      <c r="F54" s="23"/>
      <c r="G54" s="23"/>
      <c r="H54" s="23"/>
      <c r="I54" s="23"/>
      <c r="J54" s="23"/>
      <c r="K54" s="23"/>
      <c r="L54" s="5"/>
    </row>
    <row r="55" spans="1:12" ht="12.75">
      <c r="A55" s="5"/>
      <c r="B55" s="29" t="s">
        <v>49</v>
      </c>
      <c r="C55" s="30"/>
      <c r="D55" s="29" t="s">
        <v>47</v>
      </c>
      <c r="E55" s="23"/>
      <c r="F55" s="29" t="s">
        <v>50</v>
      </c>
      <c r="G55" s="23"/>
      <c r="H55" s="31" t="s">
        <v>51</v>
      </c>
      <c r="I55" s="24"/>
      <c r="J55" s="23"/>
      <c r="K55" s="23"/>
      <c r="L55" s="5"/>
    </row>
    <row r="56" spans="1:12" ht="19.5" customHeight="1">
      <c r="A56" s="5"/>
      <c r="B56" s="43" t="s">
        <v>92</v>
      </c>
      <c r="C56" s="5"/>
      <c r="D56" s="20" t="s">
        <v>48</v>
      </c>
      <c r="E56" s="5"/>
      <c r="F56" s="44" t="s">
        <v>56</v>
      </c>
      <c r="G56" s="17"/>
      <c r="H56" s="13" t="s">
        <v>81</v>
      </c>
      <c r="I56" s="17"/>
      <c r="J56" s="17"/>
      <c r="K56" s="23"/>
      <c r="L56" s="5"/>
    </row>
    <row r="57" spans="1:12" ht="15" customHeight="1">
      <c r="A57" s="38" t="s">
        <v>61</v>
      </c>
      <c r="B57" s="34" t="s">
        <v>44</v>
      </c>
      <c r="C57" s="32"/>
      <c r="D57" s="33"/>
      <c r="E57" s="23"/>
      <c r="F57" s="29"/>
      <c r="G57" s="23"/>
      <c r="H57" s="23"/>
      <c r="I57" s="24"/>
      <c r="J57" s="24"/>
      <c r="K57" s="23"/>
      <c r="L57" s="5"/>
    </row>
    <row r="58" spans="1:12" ht="15" customHeight="1">
      <c r="A58" s="5"/>
      <c r="B58" s="29" t="s">
        <v>49</v>
      </c>
      <c r="C58" s="30"/>
      <c r="D58" s="29" t="s">
        <v>47</v>
      </c>
      <c r="E58" s="23"/>
      <c r="F58" s="29" t="s">
        <v>50</v>
      </c>
      <c r="G58" s="23"/>
      <c r="H58" s="31" t="s">
        <v>51</v>
      </c>
      <c r="I58" s="24"/>
      <c r="J58" s="23"/>
      <c r="K58" s="23"/>
      <c r="L58" s="5"/>
    </row>
    <row r="59" spans="1:12" ht="19.5" customHeight="1">
      <c r="A59" s="5"/>
      <c r="B59" s="43" t="s">
        <v>92</v>
      </c>
      <c r="C59" s="5"/>
      <c r="D59" s="20" t="s">
        <v>48</v>
      </c>
      <c r="E59" s="5"/>
      <c r="F59" s="44" t="s">
        <v>56</v>
      </c>
      <c r="G59" s="17"/>
      <c r="H59" s="13" t="s">
        <v>81</v>
      </c>
      <c r="I59" s="17"/>
      <c r="J59" s="17"/>
      <c r="K59" s="23"/>
      <c r="L59" s="5"/>
    </row>
    <row r="60" spans="1:12" ht="15" customHeight="1">
      <c r="A60" s="38" t="s">
        <v>61</v>
      </c>
      <c r="B60" s="34" t="s">
        <v>45</v>
      </c>
      <c r="C60" s="32"/>
      <c r="D60" s="33"/>
      <c r="E60" s="23"/>
      <c r="F60" s="29"/>
      <c r="G60" s="23"/>
      <c r="H60" s="23"/>
      <c r="I60" s="24"/>
      <c r="J60" s="24"/>
      <c r="K60" s="23"/>
      <c r="L60" s="5"/>
    </row>
    <row r="61" spans="1:12" ht="15" customHeight="1">
      <c r="A61" s="5"/>
      <c r="B61" s="29" t="s">
        <v>49</v>
      </c>
      <c r="C61" s="30"/>
      <c r="D61" s="29" t="s">
        <v>47</v>
      </c>
      <c r="E61" s="23"/>
      <c r="F61" s="29" t="s">
        <v>50</v>
      </c>
      <c r="G61" s="23"/>
      <c r="H61" s="31" t="s">
        <v>51</v>
      </c>
      <c r="I61" s="24"/>
      <c r="J61" s="23"/>
      <c r="K61" s="23"/>
      <c r="L61" s="5"/>
    </row>
    <row r="62" spans="1:12" ht="19.5" customHeight="1">
      <c r="A62" s="5"/>
      <c r="B62" s="43" t="s">
        <v>92</v>
      </c>
      <c r="C62" s="5"/>
      <c r="D62" s="20" t="s">
        <v>48</v>
      </c>
      <c r="E62" s="5"/>
      <c r="F62" s="44" t="s">
        <v>56</v>
      </c>
      <c r="G62" s="17"/>
      <c r="H62" s="13" t="s">
        <v>81</v>
      </c>
      <c r="I62" s="17"/>
      <c r="J62" s="17"/>
      <c r="K62" s="23"/>
      <c r="L62" s="5"/>
    </row>
    <row r="63" spans="1:12" ht="15" customHeight="1">
      <c r="A63" s="38" t="s">
        <v>61</v>
      </c>
      <c r="B63" s="34" t="s">
        <v>46</v>
      </c>
      <c r="C63" s="32"/>
      <c r="D63" s="33"/>
      <c r="E63" s="23"/>
      <c r="F63" s="29"/>
      <c r="G63" s="23"/>
      <c r="H63" s="23"/>
      <c r="I63" s="24"/>
      <c r="J63" s="23"/>
      <c r="K63" s="23"/>
      <c r="L63" s="5"/>
    </row>
    <row r="64" spans="1:12" ht="15" customHeight="1">
      <c r="A64" s="5"/>
      <c r="B64" s="29" t="s">
        <v>49</v>
      </c>
      <c r="C64" s="30"/>
      <c r="D64" s="29" t="s">
        <v>47</v>
      </c>
      <c r="E64" s="23"/>
      <c r="F64" s="29" t="s">
        <v>50</v>
      </c>
      <c r="G64" s="23"/>
      <c r="H64" s="31" t="s">
        <v>51</v>
      </c>
      <c r="I64" s="24"/>
      <c r="J64" s="23"/>
      <c r="K64" s="23"/>
      <c r="L64" s="5"/>
    </row>
    <row r="65" spans="1:12" ht="19.5" customHeight="1">
      <c r="A65" s="5"/>
      <c r="B65" s="43" t="s">
        <v>92</v>
      </c>
      <c r="C65" s="5"/>
      <c r="D65" s="20" t="s">
        <v>48</v>
      </c>
      <c r="E65" s="5"/>
      <c r="F65" s="44" t="s">
        <v>56</v>
      </c>
      <c r="G65" s="17"/>
      <c r="H65" s="13" t="s">
        <v>81</v>
      </c>
      <c r="I65" s="17"/>
      <c r="J65" s="17"/>
      <c r="K65" s="23"/>
      <c r="L65" s="5"/>
    </row>
    <row r="66" spans="1:12" ht="6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23"/>
      <c r="L66" s="5"/>
    </row>
    <row r="67" spans="1:12" ht="15" customHeight="1">
      <c r="A67" s="38" t="s">
        <v>61</v>
      </c>
      <c r="B67" s="27" t="s">
        <v>71</v>
      </c>
      <c r="C67" s="23"/>
      <c r="E67" s="5" t="s">
        <v>6</v>
      </c>
      <c r="F67" s="5" t="s">
        <v>5</v>
      </c>
      <c r="G67" s="5"/>
      <c r="H67" s="5"/>
      <c r="J67" s="5"/>
      <c r="K67" s="23"/>
      <c r="L67" s="5"/>
    </row>
    <row r="68" spans="1:12" ht="7.5" customHeight="1">
      <c r="A68" s="5"/>
      <c r="B68" s="14"/>
      <c r="C68" s="5"/>
      <c r="D68" s="5"/>
      <c r="E68" s="5"/>
      <c r="F68" s="5"/>
      <c r="G68" s="5"/>
      <c r="H68" s="5"/>
      <c r="I68" s="5"/>
      <c r="J68" s="5"/>
      <c r="K68" s="23"/>
      <c r="L68" s="5"/>
    </row>
    <row r="69" spans="1:12" ht="15.75">
      <c r="A69" s="21"/>
      <c r="B69" s="22" t="s">
        <v>40</v>
      </c>
      <c r="C69" s="21"/>
      <c r="D69" s="21"/>
      <c r="E69" s="21"/>
      <c r="F69" s="21"/>
      <c r="G69" s="21"/>
      <c r="H69" s="21"/>
      <c r="I69" s="21"/>
      <c r="J69" s="21"/>
      <c r="K69" s="23"/>
      <c r="L69" s="5"/>
    </row>
    <row r="70" spans="1:12" ht="7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23"/>
      <c r="L70" s="5"/>
    </row>
    <row r="71" spans="1:12" ht="12.75">
      <c r="A71" s="38" t="s">
        <v>61</v>
      </c>
      <c r="B71" s="27" t="s">
        <v>70</v>
      </c>
      <c r="C71" s="23"/>
      <c r="D71" s="23"/>
      <c r="E71" s="87" t="s">
        <v>52</v>
      </c>
      <c r="F71" s="88"/>
      <c r="G71" s="88"/>
      <c r="H71" s="5"/>
      <c r="I71" s="5"/>
      <c r="J71" s="5"/>
      <c r="K71" s="23"/>
      <c r="L71" s="5"/>
    </row>
    <row r="72" spans="1:12" ht="6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23"/>
      <c r="L72" s="5"/>
    </row>
    <row r="73" spans="1:12" ht="12.75">
      <c r="A73" s="5"/>
      <c r="B73" s="29" t="s">
        <v>38</v>
      </c>
      <c r="C73" s="23"/>
      <c r="D73" s="23"/>
      <c r="E73" s="83" t="s">
        <v>53</v>
      </c>
      <c r="F73" s="83"/>
      <c r="G73" s="84" t="s">
        <v>54</v>
      </c>
      <c r="H73" s="84"/>
      <c r="I73" s="86" t="s">
        <v>55</v>
      </c>
      <c r="J73" s="86"/>
      <c r="K73" s="23"/>
      <c r="L73" s="5"/>
    </row>
    <row r="74" spans="1:12" ht="7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23"/>
      <c r="L74" s="5"/>
    </row>
    <row r="75" spans="1:12" ht="15.75">
      <c r="A75" s="21"/>
      <c r="B75" s="22" t="s">
        <v>41</v>
      </c>
      <c r="C75" s="21"/>
      <c r="D75" s="21"/>
      <c r="E75" s="21"/>
      <c r="F75" s="21"/>
      <c r="G75" s="21"/>
      <c r="H75" s="21"/>
      <c r="I75" s="21"/>
      <c r="J75" s="21"/>
      <c r="K75" s="23"/>
      <c r="L75" s="5"/>
    </row>
    <row r="76" spans="1:12" ht="7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23"/>
      <c r="L76" s="5"/>
    </row>
    <row r="77" spans="1:12" ht="12.75">
      <c r="A77" s="38" t="s">
        <v>61</v>
      </c>
      <c r="B77" s="27" t="s">
        <v>60</v>
      </c>
      <c r="C77" s="23"/>
      <c r="D77" s="23"/>
      <c r="E77" s="5"/>
      <c r="F77" s="5" t="s">
        <v>6</v>
      </c>
      <c r="G77" s="5"/>
      <c r="H77" s="5"/>
      <c r="I77" s="5" t="s">
        <v>5</v>
      </c>
      <c r="J77" s="5"/>
      <c r="K77" s="23"/>
      <c r="L77" s="5"/>
    </row>
    <row r="78" spans="1:12" ht="12.75">
      <c r="A78" s="35"/>
      <c r="B78" s="5"/>
      <c r="C78" s="5"/>
      <c r="D78" s="5"/>
      <c r="E78" s="5"/>
      <c r="F78" s="5"/>
      <c r="G78" s="5"/>
      <c r="H78" s="5"/>
      <c r="I78" s="5"/>
      <c r="J78" s="5"/>
      <c r="K78" s="23"/>
      <c r="L78" s="5"/>
    </row>
    <row r="79" spans="1:12" ht="12.75">
      <c r="A79" s="38" t="s">
        <v>61</v>
      </c>
      <c r="B79" s="27" t="s">
        <v>59</v>
      </c>
      <c r="C79" s="23"/>
      <c r="D79" s="23"/>
      <c r="E79" s="5"/>
      <c r="F79" s="5" t="s">
        <v>11</v>
      </c>
      <c r="G79" s="5"/>
      <c r="H79" s="5"/>
      <c r="I79" s="5" t="s">
        <v>12</v>
      </c>
      <c r="J79" s="5"/>
      <c r="K79" s="23"/>
      <c r="L79" s="5"/>
    </row>
    <row r="80" spans="1:12" ht="12.75">
      <c r="A80" s="35"/>
      <c r="B80" s="14"/>
      <c r="C80" s="5"/>
      <c r="D80" s="5"/>
      <c r="E80" s="5"/>
      <c r="F80" s="5"/>
      <c r="G80" s="5"/>
      <c r="H80" s="5"/>
      <c r="I80" s="5"/>
      <c r="J80" s="5"/>
      <c r="K80" s="23"/>
      <c r="L80" s="5"/>
    </row>
    <row r="81" spans="1:12" ht="12.75">
      <c r="A81" s="38" t="s">
        <v>61</v>
      </c>
      <c r="B81" s="27" t="s">
        <v>58</v>
      </c>
      <c r="C81" s="23"/>
      <c r="D81" s="23"/>
      <c r="E81" s="5"/>
      <c r="F81" s="48" t="s">
        <v>79</v>
      </c>
      <c r="G81" s="5"/>
      <c r="H81" s="5"/>
      <c r="I81" s="49" t="s">
        <v>80</v>
      </c>
      <c r="J81" s="5"/>
      <c r="K81" s="23"/>
      <c r="L81" s="5"/>
    </row>
    <row r="82" spans="1:12" ht="7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23"/>
      <c r="L82" s="5"/>
    </row>
    <row r="83" spans="1:12" ht="14.25" customHeight="1">
      <c r="A83" s="21"/>
      <c r="B83" s="22" t="s">
        <v>7</v>
      </c>
      <c r="C83" s="21"/>
      <c r="D83" s="21"/>
      <c r="E83" s="21"/>
      <c r="F83" s="21"/>
      <c r="G83" s="21"/>
      <c r="H83" s="21"/>
      <c r="I83" s="21"/>
      <c r="J83" s="21"/>
      <c r="K83" s="23"/>
      <c r="L83" s="5"/>
    </row>
    <row r="84" spans="1:12" ht="14.25" customHeight="1">
      <c r="A84" s="5"/>
      <c r="B84" s="47" t="s">
        <v>97</v>
      </c>
      <c r="C84" s="47"/>
      <c r="D84" s="47"/>
      <c r="E84" s="47"/>
      <c r="F84" s="85" t="s">
        <v>98</v>
      </c>
      <c r="G84" s="85"/>
      <c r="H84" s="85"/>
      <c r="I84" s="85"/>
      <c r="J84" s="85"/>
      <c r="K84" s="23"/>
      <c r="L84" s="5"/>
    </row>
    <row r="85" spans="1:12" ht="15.75">
      <c r="A85" s="21"/>
      <c r="B85" s="22" t="s">
        <v>78</v>
      </c>
      <c r="C85" s="21"/>
      <c r="D85" s="21"/>
      <c r="E85" s="21"/>
      <c r="F85" s="21"/>
      <c r="G85" s="21"/>
      <c r="H85" s="21"/>
      <c r="I85" s="21"/>
      <c r="J85" s="21"/>
      <c r="K85" s="23"/>
      <c r="L85" s="5"/>
    </row>
    <row r="86" spans="1:12" ht="36" customHeight="1">
      <c r="A86" s="5"/>
      <c r="B86" s="55"/>
      <c r="C86" s="47"/>
      <c r="D86" s="47"/>
      <c r="E86" s="47"/>
      <c r="F86" s="47"/>
      <c r="G86" s="47"/>
      <c r="H86" s="47"/>
      <c r="I86" s="47"/>
      <c r="J86" s="47"/>
      <c r="K86" s="23"/>
      <c r="L86" s="5"/>
    </row>
    <row r="87" spans="1:12" ht="12" customHeight="1">
      <c r="A87" s="5"/>
      <c r="B87" s="62" t="s">
        <v>101</v>
      </c>
      <c r="C87" s="54"/>
      <c r="D87" s="54"/>
      <c r="E87" s="54"/>
      <c r="F87" s="54"/>
      <c r="G87" s="54"/>
      <c r="H87" s="54"/>
      <c r="I87" s="54"/>
      <c r="J87" s="54"/>
      <c r="K87" s="23"/>
      <c r="L87" s="5"/>
    </row>
    <row r="88" spans="1:12" ht="12" customHeight="1">
      <c r="A88" s="5"/>
      <c r="B88" s="63" t="s">
        <v>102</v>
      </c>
      <c r="C88" s="56"/>
      <c r="D88" s="56"/>
      <c r="E88" s="56"/>
      <c r="F88" s="56"/>
      <c r="G88" s="56"/>
      <c r="H88" s="56"/>
      <c r="I88" s="56"/>
      <c r="J88" s="56"/>
      <c r="K88" s="23"/>
      <c r="L88" s="5"/>
    </row>
    <row r="89" spans="1:12" ht="12" customHeight="1">
      <c r="A89" s="5"/>
      <c r="B89" s="64" t="s">
        <v>103</v>
      </c>
      <c r="C89" s="57"/>
      <c r="D89" s="57"/>
      <c r="E89" s="57"/>
      <c r="F89" s="57"/>
      <c r="G89" s="57"/>
      <c r="H89" s="57"/>
      <c r="I89" s="57"/>
      <c r="J89" s="57"/>
      <c r="K89" s="23"/>
      <c r="L89" s="5"/>
    </row>
    <row r="90" spans="1:12" ht="12" customHeight="1">
      <c r="A90" s="5"/>
      <c r="B90" s="65" t="s">
        <v>104</v>
      </c>
      <c r="C90" s="58"/>
      <c r="D90" s="58"/>
      <c r="E90" s="58"/>
      <c r="F90" s="58"/>
      <c r="G90" s="58"/>
      <c r="H90" s="58"/>
      <c r="I90" s="58"/>
      <c r="J90" s="58"/>
      <c r="K90" s="23"/>
      <c r="L90" s="5"/>
    </row>
    <row r="91" spans="1:12" ht="12" customHeight="1">
      <c r="A91" s="5"/>
      <c r="B91" s="66" t="s">
        <v>82</v>
      </c>
      <c r="C91" s="59"/>
      <c r="D91" s="59"/>
      <c r="E91" s="59"/>
      <c r="F91" s="59"/>
      <c r="G91" s="59"/>
      <c r="H91" s="59"/>
      <c r="I91" s="59"/>
      <c r="J91" s="59"/>
      <c r="K91" s="23"/>
      <c r="L91" s="5"/>
    </row>
    <row r="92" spans="1:12" ht="12" customHeight="1">
      <c r="A92" s="5"/>
      <c r="B92" s="67" t="s">
        <v>89</v>
      </c>
      <c r="C92" s="56"/>
      <c r="D92" s="56"/>
      <c r="E92" s="56"/>
      <c r="F92" s="56"/>
      <c r="G92" s="56"/>
      <c r="H92" s="56"/>
      <c r="I92" s="56"/>
      <c r="J92" s="56"/>
      <c r="K92" s="23"/>
      <c r="L92" s="5"/>
    </row>
    <row r="93" spans="1:12" ht="12" customHeight="1">
      <c r="A93" s="5"/>
      <c r="B93" s="64" t="s">
        <v>105</v>
      </c>
      <c r="C93" s="59"/>
      <c r="D93" s="59"/>
      <c r="E93" s="59"/>
      <c r="F93" s="59"/>
      <c r="G93" s="59"/>
      <c r="H93" s="59"/>
      <c r="I93" s="59"/>
      <c r="J93" s="59"/>
      <c r="K93" s="23"/>
      <c r="L93" s="5"/>
    </row>
    <row r="94" spans="1:12" ht="12" customHeight="1">
      <c r="A94" s="5"/>
      <c r="B94" s="67" t="s">
        <v>83</v>
      </c>
      <c r="C94" s="60"/>
      <c r="D94" s="60"/>
      <c r="E94" s="60"/>
      <c r="F94" s="60"/>
      <c r="G94" s="60"/>
      <c r="H94" s="60"/>
      <c r="I94" s="60"/>
      <c r="J94" s="60"/>
      <c r="K94" s="23"/>
      <c r="L94" s="5"/>
    </row>
    <row r="95" spans="1:12" ht="12.75">
      <c r="A95" s="5"/>
      <c r="B95" s="68" t="s">
        <v>84</v>
      </c>
      <c r="C95" s="41"/>
      <c r="D95" s="41"/>
      <c r="E95" s="41"/>
      <c r="F95" s="41"/>
      <c r="G95" s="41"/>
      <c r="H95" s="41"/>
      <c r="I95" s="41"/>
      <c r="J95" s="41"/>
      <c r="K95" s="23"/>
      <c r="L95" s="5"/>
    </row>
    <row r="96" spans="1:12" ht="12.75">
      <c r="A96" s="5"/>
      <c r="B96" s="68"/>
      <c r="C96" s="41"/>
      <c r="D96" s="41"/>
      <c r="E96" s="41"/>
      <c r="F96" s="41"/>
      <c r="G96" s="41"/>
      <c r="H96" s="41"/>
      <c r="I96" s="41"/>
      <c r="J96" s="41"/>
      <c r="K96" s="23"/>
      <c r="L96" s="5"/>
    </row>
    <row r="97" spans="1:12" ht="12.75">
      <c r="A97" s="5"/>
      <c r="B97" s="69" t="s">
        <v>106</v>
      </c>
      <c r="C97" s="41"/>
      <c r="D97" s="41"/>
      <c r="E97" s="41"/>
      <c r="F97" s="41"/>
      <c r="G97" s="41"/>
      <c r="H97" s="41"/>
      <c r="I97" s="41"/>
      <c r="J97" s="41"/>
      <c r="K97" s="23"/>
      <c r="L97" s="5"/>
    </row>
    <row r="98" spans="1:12" ht="12.75">
      <c r="A98" s="5"/>
      <c r="B98" s="70" t="s">
        <v>107</v>
      </c>
      <c r="C98" s="41"/>
      <c r="D98" s="41"/>
      <c r="E98" s="41"/>
      <c r="F98" s="41"/>
      <c r="G98" s="41"/>
      <c r="H98" s="41"/>
      <c r="I98" s="41"/>
      <c r="J98" s="41"/>
      <c r="K98" s="23"/>
      <c r="L98" s="5"/>
    </row>
    <row r="99" spans="1:12" ht="12.75">
      <c r="A99" s="5"/>
      <c r="B99" s="71" t="s">
        <v>108</v>
      </c>
      <c r="C99" s="41"/>
      <c r="D99" s="41"/>
      <c r="E99" s="41"/>
      <c r="F99" s="41"/>
      <c r="G99" s="41"/>
      <c r="H99" s="41"/>
      <c r="I99" s="41"/>
      <c r="J99" s="41"/>
      <c r="K99" s="23"/>
      <c r="L99" s="5"/>
    </row>
    <row r="100" spans="1:12" ht="12.75">
      <c r="A100" s="5"/>
      <c r="B100" s="71" t="s">
        <v>109</v>
      </c>
      <c r="C100" s="41"/>
      <c r="D100" s="41"/>
      <c r="E100" s="41"/>
      <c r="F100" s="41"/>
      <c r="G100" s="41"/>
      <c r="H100" s="41"/>
      <c r="I100" s="41"/>
      <c r="J100" s="41"/>
      <c r="K100" s="23"/>
      <c r="L100" s="5"/>
    </row>
    <row r="101" spans="1:12" ht="12.75">
      <c r="A101" s="5"/>
      <c r="B101" s="71" t="s">
        <v>110</v>
      </c>
      <c r="C101" s="41"/>
      <c r="D101" s="41"/>
      <c r="E101" s="41"/>
      <c r="F101" s="41"/>
      <c r="G101" s="41"/>
      <c r="H101" s="41"/>
      <c r="I101" s="41"/>
      <c r="J101" s="41"/>
      <c r="K101" s="23"/>
      <c r="L101" s="5"/>
    </row>
    <row r="102" spans="1:12" ht="12.75">
      <c r="A102" s="5"/>
      <c r="B102" s="71" t="s">
        <v>111</v>
      </c>
      <c r="C102" s="41"/>
      <c r="D102" s="41"/>
      <c r="E102" s="41"/>
      <c r="F102" s="41"/>
      <c r="G102" s="41"/>
      <c r="H102" s="41"/>
      <c r="I102" s="41"/>
      <c r="J102" s="41"/>
      <c r="K102" s="23"/>
      <c r="L102" s="5"/>
    </row>
    <row r="103" spans="1:12" s="4" customFormat="1" ht="12.75">
      <c r="A103" s="8"/>
      <c r="B103" s="71" t="s">
        <v>112</v>
      </c>
      <c r="C103" s="61"/>
      <c r="D103" s="61"/>
      <c r="E103" s="61"/>
      <c r="F103" s="61"/>
      <c r="G103" s="61"/>
      <c r="H103" s="61"/>
      <c r="I103" s="61"/>
      <c r="J103" s="61"/>
      <c r="K103" s="53"/>
      <c r="L103" s="8"/>
    </row>
    <row r="104" spans="2:12" ht="12.75">
      <c r="B104" s="72" t="s">
        <v>113</v>
      </c>
      <c r="C104" s="5"/>
      <c r="D104" s="5"/>
      <c r="E104" s="5"/>
      <c r="F104" s="5"/>
      <c r="G104" s="5"/>
      <c r="H104" s="5"/>
      <c r="I104" s="5"/>
      <c r="J104" s="5"/>
      <c r="K104" s="23"/>
      <c r="L104" s="5"/>
    </row>
    <row r="105" spans="1:12" ht="12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5"/>
    </row>
  </sheetData>
  <sheetProtection/>
  <mergeCells count="23">
    <mergeCell ref="F84:J84"/>
    <mergeCell ref="G22:J22"/>
    <mergeCell ref="G23:J23"/>
    <mergeCell ref="I73:J73"/>
    <mergeCell ref="E71:G71"/>
    <mergeCell ref="E31:G31"/>
    <mergeCell ref="H27:I27"/>
    <mergeCell ref="H28:I28"/>
    <mergeCell ref="I51:J51"/>
    <mergeCell ref="E73:F73"/>
    <mergeCell ref="G73:H73"/>
    <mergeCell ref="G12:J12"/>
    <mergeCell ref="G13:J13"/>
    <mergeCell ref="G14:J14"/>
    <mergeCell ref="G15:J15"/>
    <mergeCell ref="G16:J16"/>
    <mergeCell ref="G17:J17"/>
    <mergeCell ref="G18:J18"/>
    <mergeCell ref="G21:J21"/>
    <mergeCell ref="C8:D8"/>
    <mergeCell ref="E30:G30"/>
    <mergeCell ref="I48:J48"/>
    <mergeCell ref="I50:J50"/>
  </mergeCells>
  <dataValidations count="2">
    <dataValidation type="list" allowBlank="1" sqref="D56 D59 D62 D65">
      <formula1>"LT / HT / LT+HT,LT,LT+HT,HT"</formula1>
    </dataValidation>
    <dataValidation type="list" allowBlank="1" sqref="H56 H59 H62 H65">
      <formula1>"Rad. / vloerverw. / ……………..,Vloerverwarming,Radiatoren"</formula1>
    </dataValidation>
  </dataValidations>
  <hyperlinks>
    <hyperlink ref="C8" r:id="rId1" display="presales@nefit-bosch.nl"/>
    <hyperlink ref="B93" r:id="rId2" display="https://professioneel.nefit-bosch.nl/professioneel/support/advies_aanvraag_presales/advies_aanvraag_presales"/>
    <hyperlink ref="B95" r:id="rId3" display="http://www.rvo.nl/subsidies-regelingen/investeringssubsidie-duurzame-energie/voor-welke-apparaten"/>
    <hyperlink ref="B91" r:id="rId4" display="http://nl.documents2.nefit.nl/download/pdf/file/6720817890.pdf"/>
    <hyperlink ref="B89" r:id="rId5" display="https://professioneel.nefit-bosch.nl/professioneel/producten_pro/categorie-overzicht-pro_453"/>
  </hyperlink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9"/>
  <rowBreaks count="1" manualBreakCount="1">
    <brk id="46" max="255" man="1"/>
  </rowBreaks>
  <drawing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6"/>
  <sheetViews>
    <sheetView zoomScalePageLayoutView="0" workbookViewId="0" topLeftCell="A1">
      <selection activeCell="B29" sqref="B29"/>
    </sheetView>
  </sheetViews>
  <sheetFormatPr defaultColWidth="9.140625" defaultRowHeight="12.75"/>
  <sheetData>
    <row r="2" spans="1:2" ht="12.75">
      <c r="A2" t="b">
        <v>0</v>
      </c>
      <c r="B2">
        <f>IF(A2=TRUE,"Renovatie","")</f>
      </c>
    </row>
    <row r="3" spans="1:2" ht="12.75">
      <c r="A3" t="b">
        <v>0</v>
      </c>
      <c r="B3">
        <f>IF(A3=TRUE,"Nieuwbouw","")</f>
      </c>
    </row>
    <row r="4" spans="1:2" ht="12.75">
      <c r="A4" t="b">
        <v>0</v>
      </c>
      <c r="B4">
        <f>IF(A4=TRUE,"Bivalent (met HRC ketel)","")</f>
      </c>
    </row>
    <row r="5" spans="1:2" ht="12.75">
      <c r="A5" t="b">
        <v>0</v>
      </c>
      <c r="B5">
        <f>IF(A5=TRUE,"Nieuwe HRC ketel","")</f>
      </c>
    </row>
    <row r="6" spans="1:2" ht="12.75">
      <c r="A6" t="b">
        <v>0</v>
      </c>
      <c r="B6">
        <f>IF(A6=TRUE,"CW 3","")</f>
      </c>
    </row>
    <row r="7" spans="1:2" ht="12.75">
      <c r="A7" t="b">
        <v>0</v>
      </c>
      <c r="B7">
        <f>IF(A7=TRUE,"CW 4","")</f>
      </c>
    </row>
    <row r="8" spans="1:2" ht="12.75">
      <c r="A8" t="b">
        <v>0</v>
      </c>
      <c r="B8">
        <f>IF(A8=TRUE,"CW 5","")</f>
      </c>
    </row>
    <row r="9" spans="1:2" ht="12.75">
      <c r="A9" t="b">
        <v>0</v>
      </c>
      <c r="B9">
        <f>IF(A9=TRUE,"CW 6","")</f>
      </c>
    </row>
    <row r="10" spans="1:2" ht="12.75">
      <c r="A10" t="b">
        <v>0</v>
      </c>
      <c r="B10">
        <f>IF(A10=TRUE," Bestaande ketel handhaven","")</f>
      </c>
    </row>
    <row r="11" spans="1:2" ht="12.75">
      <c r="A11" t="b">
        <v>0</v>
      </c>
      <c r="B11">
        <f>IF(A11=TRUE,"All electric Tower (190 Liter WW)","")</f>
      </c>
    </row>
    <row r="12" spans="1:2" ht="12.75">
      <c r="A12" t="b">
        <v>0</v>
      </c>
      <c r="B12">
        <f>IF(A12=TRUE," All electric (geen gas)","")</f>
      </c>
    </row>
    <row r="13" spans="1:2" ht="12.75">
      <c r="A13" t="b">
        <v>0</v>
      </c>
      <c r="B13">
        <f>IF(A13=TRUE,"All electric Tower Solar (185 Liter WW)","")</f>
      </c>
    </row>
    <row r="14" spans="1:2" ht="12.75">
      <c r="A14" t="b">
        <v>0</v>
      </c>
      <c r="B14">
        <f>IF(A14=TRUE,"1x coll.","")</f>
      </c>
    </row>
    <row r="15" spans="1:2" ht="12.75">
      <c r="A15" t="b">
        <v>0</v>
      </c>
      <c r="B15">
        <f>IF(A15=TRUE,"2x coll.","")</f>
      </c>
    </row>
    <row r="16" spans="1:2" ht="12.75">
      <c r="A16" t="b">
        <v>0</v>
      </c>
      <c r="B16">
        <f>IF(A16=TRUE,"Collector verticaal geplaatst","")</f>
      </c>
    </row>
    <row r="17" spans="1:2" ht="12.75">
      <c r="A17" t="b">
        <v>0</v>
      </c>
      <c r="B17">
        <f>IF(A17=TRUE,"Collector horizontaal geplaatst","")</f>
      </c>
    </row>
    <row r="18" spans="1:2" ht="12.75">
      <c r="A18" t="b">
        <v>0</v>
      </c>
      <c r="B18">
        <f>IF(A18=TRUE,"Montage collector opdak","")</f>
      </c>
    </row>
    <row r="19" spans="1:2" ht="12.75">
      <c r="A19" t="b">
        <v>0</v>
      </c>
      <c r="B19">
        <f>IF(A19=TRUE,"Montage collector indak","")</f>
      </c>
    </row>
    <row r="20" spans="1:2" ht="12.75">
      <c r="A20" t="b">
        <v>0</v>
      </c>
      <c r="B20">
        <f>IF(A20=TRUE,"Montage collector platdak","")</f>
      </c>
    </row>
    <row r="21" spans="1:2" ht="12.75">
      <c r="A21" t="b">
        <v>0</v>
      </c>
      <c r="B21">
        <f>IF(A21=TRUE,"Type buitenunit gewenst: Monoblock","")</f>
      </c>
    </row>
    <row r="22" spans="1:2" ht="12.75">
      <c r="A22" t="b">
        <v>0</v>
      </c>
      <c r="B22">
        <f>IF(A22=TRUE,"Type buitenunit gewenst: Split","")</f>
      </c>
    </row>
    <row r="23" spans="1:2" ht="12.75">
      <c r="A23" t="b">
        <v>0</v>
      </c>
      <c r="B23">
        <f>IF(A23=TRUE,"Aardgas","")</f>
      </c>
    </row>
    <row r="24" spans="1:2" ht="12.75">
      <c r="A24" t="b">
        <v>0</v>
      </c>
      <c r="B24">
        <f>IF(A24=TRUE,"Propaan","")</f>
      </c>
    </row>
    <row r="25" spans="1:2" ht="12.75">
      <c r="A25" t="b">
        <v>0</v>
      </c>
      <c r="B25">
        <f>IF(A25=TRUE,"Koeling toepassen","")</f>
      </c>
    </row>
    <row r="26" spans="1:2" ht="12.75">
      <c r="A26" t="b">
        <v>0</v>
      </c>
      <c r="B26">
        <f>IF(A26=TRUE,"Geen koeling toepassen","")</f>
      </c>
    </row>
    <row r="27" spans="1:2" ht="12.75">
      <c r="A27" t="b">
        <v>0</v>
      </c>
      <c r="B27">
        <f>IF(A27=TRUE,"Gasaansluiting aanwezig","")</f>
      </c>
    </row>
    <row r="28" spans="1:2" ht="12.75">
      <c r="A28" t="b">
        <v>0</v>
      </c>
      <c r="B28">
        <f>IF(A28=TRUE,"Geen gasaansluiting aanwezig)","")</f>
      </c>
    </row>
    <row r="29" spans="1:2" ht="12.75">
      <c r="A29" t="b">
        <v>0</v>
      </c>
      <c r="B29">
        <f>IF(A29=TRUE,"All electric Tower (190 Liter WW)","")</f>
      </c>
    </row>
    <row r="30" ht="12.75">
      <c r="B30">
        <f>IF(A30=TRUE," All electric (geen gas)","")</f>
      </c>
    </row>
    <row r="31" ht="12.75">
      <c r="B31">
        <f>IF(A31=TRUE,"All electric Tower (190 Liter WW)","")</f>
      </c>
    </row>
    <row r="32" ht="12.75">
      <c r="B32">
        <f>IF(A32=TRUE," All electric (geen gas)","")</f>
      </c>
    </row>
    <row r="33" ht="12.75">
      <c r="B33">
        <f>IF(A33=TRUE,"All electric Tower (190 Liter WW)","")</f>
      </c>
    </row>
    <row r="34" ht="12.75">
      <c r="B34">
        <f>IF(A34=TRUE," All electric (geen gas)","")</f>
      </c>
    </row>
    <row r="35" ht="12.75">
      <c r="B35">
        <f>IF(A35=TRUE,"All electric Tower (190 Liter WW)","")</f>
      </c>
    </row>
    <row r="36" ht="12.75">
      <c r="B36">
        <f>IF(A36=TRUE," All electric (geen gas)","")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Herald Alberts</dc:creator>
  <cp:keywords/>
  <dc:description/>
  <cp:lastModifiedBy>Naudts Frans (TT/SNL-CSU-T)</cp:lastModifiedBy>
  <cp:lastPrinted>2016-12-05T08:08:26Z</cp:lastPrinted>
  <dcterms:created xsi:type="dcterms:W3CDTF">2007-01-22T09:45:59Z</dcterms:created>
  <dcterms:modified xsi:type="dcterms:W3CDTF">2021-03-22T15:09:52Z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